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6" i="1"/>
  <c r="D7" i="1"/>
  <c r="D9" i="1"/>
  <c r="D15" i="1" l="1"/>
  <c r="D26" i="1" l="1"/>
  <c r="D25" i="1"/>
  <c r="D24" i="1" l="1"/>
  <c r="D8" i="1"/>
  <c r="D19" i="1" l="1"/>
  <c r="D12" i="1"/>
  <c r="C24" i="1" l="1"/>
  <c r="C20" i="1"/>
  <c r="C17" i="1"/>
  <c r="C16" i="1"/>
  <c r="C14" i="1"/>
  <c r="C12" i="1"/>
  <c r="C9" i="1"/>
  <c r="C15" i="1" l="1"/>
  <c r="C26" i="1" s="1"/>
</calcChain>
</file>

<file path=xl/sharedStrings.xml><?xml version="1.0" encoding="utf-8"?>
<sst xmlns="http://schemas.openxmlformats.org/spreadsheetml/2006/main" count="29" uniqueCount="29">
  <si>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</si>
  <si>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</si>
  <si>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</si>
  <si>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</si>
  <si>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</si>
  <si>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</si>
  <si>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</si>
  <si>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</si>
  <si>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</si>
  <si>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</si>
  <si>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</si>
  <si>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</si>
  <si>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</si>
  <si>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</si>
  <si>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</si>
  <si>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</si>
  <si>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</si>
  <si>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</si>
  <si>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</si>
  <si>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</si>
  <si>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</si>
  <si>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</si>
  <si>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</si>
  <si>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 xml:space="preserve">Директор департаменту фінансової політики                                                                                         </t>
  </si>
  <si>
    <t>Н.В.Джуган</t>
  </si>
  <si>
    <t>Обсяг</t>
  </si>
  <si>
    <t>грн.</t>
  </si>
  <si>
    <t>Придбання машини для збирання та транспортування відходів</t>
  </si>
  <si>
    <t>Касові видатки станом на 25.04.19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</si>
</sst>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10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8"/>
  <sheetViews>
    <sheetView tabSelected="1" workbookViewId="0">
      <selection activeCell="F8" sqref="F8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3" t="s">
        <v>0</v>
      </c>
      <c r="B3" s="33"/>
      <c r="C3" s="33"/>
      <c r="D3" s="1"/>
    </row>
    <row r="4" spans="1:8" ht="35.4" customHeight="1" x14ac:dyDescent="0.3">
      <c r="A4" s="34" t="s">
        <v>1</v>
      </c>
      <c r="B4" s="34"/>
      <c r="C4" s="34"/>
      <c r="D4" s="4"/>
    </row>
    <row r="5" spans="1:8" ht="22.2" customHeight="1" x14ac:dyDescent="0.3">
      <c r="A5" s="3"/>
      <c r="B5" s="3"/>
      <c r="C5" s="3"/>
      <c r="D5" s="27" t="s">
        <v>26</v>
      </c>
    </row>
    <row r="6" spans="1:8" ht="26.4" x14ac:dyDescent="0.3">
      <c r="A6" s="5" t="s">
        <v>2</v>
      </c>
      <c r="B6" s="6" t="s">
        <v>3</v>
      </c>
      <c r="C6" s="20" t="s">
        <v>25</v>
      </c>
      <c r="D6" s="25" t="s">
        <v>28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26000.64+8871.12</f>
        <v>34871.760000000002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126080+16780+76650</f>
        <v>219510</v>
      </c>
    </row>
    <row r="9" spans="1:8" ht="52.8" x14ac:dyDescent="0.3">
      <c r="A9" s="8">
        <v>3</v>
      </c>
      <c r="B9" s="11" t="s">
        <v>6</v>
      </c>
      <c r="C9" s="22">
        <f>5317000+700805-292999.91</f>
        <v>5724805.0899999999</v>
      </c>
      <c r="D9" s="12">
        <f>230250+239750+631000+263684+246800+134000</f>
        <v>1745484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/>
    </row>
    <row r="11" spans="1:8" x14ac:dyDescent="0.3">
      <c r="A11" s="8">
        <v>5</v>
      </c>
      <c r="B11" s="11" t="s">
        <v>8</v>
      </c>
      <c r="C11" s="22">
        <v>416950</v>
      </c>
      <c r="D11" s="12"/>
    </row>
    <row r="12" spans="1:8" ht="26.4" x14ac:dyDescent="0.3">
      <c r="A12" s="10">
        <v>6</v>
      </c>
      <c r="B12" s="11" t="s">
        <v>9</v>
      </c>
      <c r="C12" s="22">
        <f>300000+300000-300000</f>
        <v>300000</v>
      </c>
      <c r="D12" s="12">
        <f>112450+138000+49500</f>
        <v>299950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2">
        <f>300000+300000-300000</f>
        <v>300000</v>
      </c>
      <c r="D14" s="12"/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>
        <f>40000</f>
        <v>40000</v>
      </c>
    </row>
    <row r="16" spans="1:8" x14ac:dyDescent="0.3">
      <c r="A16" s="10">
        <v>10</v>
      </c>
      <c r="B16" s="11" t="s">
        <v>13</v>
      </c>
      <c r="C16" s="22">
        <f>97000+90000-90000</f>
        <v>97000</v>
      </c>
      <c r="D16" s="12">
        <f>19500</f>
        <v>19500</v>
      </c>
    </row>
    <row r="17" spans="1:29" x14ac:dyDescent="0.3">
      <c r="A17" s="8">
        <v>11</v>
      </c>
      <c r="B17" s="13" t="s">
        <v>14</v>
      </c>
      <c r="C17" s="22">
        <f>40000+120000-120000</f>
        <v>40000</v>
      </c>
      <c r="D17" s="12"/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f>14960+29960</f>
        <v>44920</v>
      </c>
    </row>
    <row r="19" spans="1:29" x14ac:dyDescent="0.3">
      <c r="A19" s="8">
        <v>13</v>
      </c>
      <c r="B19" s="11" t="s">
        <v>16</v>
      </c>
      <c r="C19" s="22">
        <v>10000</v>
      </c>
      <c r="D19" s="12">
        <f>10000</f>
        <v>10000</v>
      </c>
    </row>
    <row r="20" spans="1:29" ht="26.4" x14ac:dyDescent="0.3">
      <c r="A20" s="10">
        <v>14</v>
      </c>
      <c r="B20" s="11" t="s">
        <v>17</v>
      </c>
      <c r="C20" s="22">
        <f>20000+20000-20000</f>
        <v>20000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/>
    </row>
    <row r="23" spans="1:29" ht="26.4" x14ac:dyDescent="0.3">
      <c r="A23" s="8">
        <v>17</v>
      </c>
      <c r="B23" s="14" t="s">
        <v>20</v>
      </c>
      <c r="C23" s="23">
        <v>200000</v>
      </c>
      <c r="D23" s="12"/>
    </row>
    <row r="24" spans="1:29" ht="26.4" x14ac:dyDescent="0.3">
      <c r="A24" s="28">
        <v>18</v>
      </c>
      <c r="B24" s="29" t="s">
        <v>21</v>
      </c>
      <c r="C24" s="23">
        <f>80000+100000-100000</f>
        <v>80000</v>
      </c>
      <c r="D24" s="12">
        <f>40000</f>
        <v>40000</v>
      </c>
    </row>
    <row r="25" spans="1:29" x14ac:dyDescent="0.3">
      <c r="A25" s="8">
        <v>19</v>
      </c>
      <c r="B25" s="30" t="s">
        <v>27</v>
      </c>
      <c r="C25" s="12">
        <v>1750000</v>
      </c>
      <c r="D25" s="12">
        <f>1746000</f>
        <v>1746000</v>
      </c>
    </row>
    <row r="26" spans="1:29" ht="16.2" x14ac:dyDescent="0.3">
      <c r="A26" s="32"/>
      <c r="B26" s="31" t="s">
        <v>22</v>
      </c>
      <c r="C26" s="24">
        <f>SUM(C7:C25)</f>
        <v>11260805.09</v>
      </c>
      <c r="D26" s="26">
        <f>SUM(D7:D25)</f>
        <v>4200235.76</v>
      </c>
    </row>
    <row r="28" spans="1:29" s="19" customFormat="1" ht="41.25" customHeight="1" x14ac:dyDescent="0.35">
      <c r="A28" s="35" t="s">
        <v>23</v>
      </c>
      <c r="B28" s="35"/>
      <c r="C28" s="15" t="s">
        <v>24</v>
      </c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6"/>
      <c r="Q28" s="18"/>
      <c r="R28" s="18"/>
      <c r="S28" s="18"/>
      <c r="T28" s="18"/>
      <c r="U28" s="18"/>
      <c r="V28" s="18"/>
      <c r="W28" s="18"/>
      <c r="X28" s="16"/>
      <c r="Y28" s="16"/>
      <c r="Z28" s="16"/>
      <c r="AA28" s="16"/>
      <c r="AB28" s="16"/>
      <c r="AC28" s="16"/>
    </row>
  </sheetData>
  <mergeCells count="3">
    <mergeCell ref="A3:C3"/>
    <mergeCell ref="A4:C4"/>
    <mergeCell ref="A28:B28"/>
  </mergeCells>
  <pageMargins left="0.7" right="0.7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2019-04-10T12:18:25Z</cp:lastPrinted>
  <dcterms:created xsi:type="dcterms:W3CDTF">2019-02-21T08:09:17Z</dcterms:created>
  <dcterms:modified xsi:type="dcterms:W3CDTF">2019-04-25T13:32:17Z</dcterms:modified>
</cp:coreProperties>
</file>